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42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<sst xmlns="http://schemas.openxmlformats.org/spreadsheetml/2006/main" count="15" uniqueCount="15">
  <si>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Percentage of mature herd that replacement rate must be to keep herd size steady</t>
  </si>
  <si>
    <t>Parity</t>
  </si>
  <si>
    <t>Age at Breeding</t>
  </si>
  <si>
    <t>Percentage of mature herd that must be replaced to keep herd size steady</t>
  </si>
  <si>
    <t>Average cow herd age (years)</t>
  </si>
  <si>
    <t>Description of Pregnancy Rate by Age of Mature Herd</t>
  </si>
  <si>
    <t>Replacment rate times number of mature cows results in the number of bred replacements needed</t>
  </si>
  <si>
    <t>Number of mature cows in herd</t>
  </si>
  <si>
    <t>Number of pregnant replacements needed</t>
  </si>
  <si>
    <t>Determining Replacement Rate for Cow-Calf Herds</t>
  </si>
  <si>
    <t>Bob L. Larson, DVM, PhD</t>
  </si>
  <si>
    <t>number of calves in lifetime to this point</t>
  </si>
  <si>
    <t>Pregnancy percentage by parity</t>
  </si>
  <si>
    <t>Kansas State University</t>
  </si>
  <si>
    <t>College of Veterinary Medicine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</si>
</sst>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0" fontId="0" fillId="2" borderId="1" xfId="0" applyNumberFormat="1" applyFill="1" applyBorder="1" applyAlignment="1" applyProtection="1">
      <alignment horizontal="center"/>
      <protection locked="0"/>
    </xf>
    <xf numFmtId="10" fontId="0" fillId="2" borderId="2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3" borderId="0" xfId="0" applyFill="1" applyAlignment="1" applyProtection="1">
      <alignment horizontal="right"/>
      <protection/>
    </xf>
    <xf numFmtId="164" fontId="0" fillId="4" borderId="1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/>
    </xf>
    <xf numFmtId="2" fontId="0" fillId="3" borderId="0" xfId="0" applyNumberFormat="1" applyFill="1" applyAlignment="1" applyProtection="1">
      <alignment/>
      <protection locked="0"/>
    </xf>
    <xf numFmtId="0" fontId="0" fillId="3" borderId="0" xfId="0" applyFill="1" applyAlignment="1" applyProtection="1">
      <alignment horizontal="right"/>
      <protection/>
    </xf>
    <xf numFmtId="0" fontId="1" fillId="3" borderId="0" xfId="0" applyFont="1" applyFill="1" applyAlignment="1" applyProtection="1">
      <alignment horizontal="center" wrapText="1"/>
      <protection/>
    </xf>
    <xf numFmtId="0" fontId="0" fillId="3" borderId="0" xfId="0" applyFill="1" applyAlignment="1" applyProtection="1">
      <alignment horizontal="right" wrapText="1"/>
      <protection/>
    </xf>
    <xf numFmtId="10" fontId="0" fillId="5" borderId="3" xfId="0" applyNumberFormat="1" applyFill="1" applyBorder="1" applyAlignment="1" applyProtection="1">
      <alignment horizontal="center"/>
      <protection/>
    </xf>
    <xf numFmtId="10" fontId="0" fillId="5" borderId="2" xfId="0" applyNumberFormat="1" applyFill="1" applyBorder="1" applyAlignment="1" applyProtection="1">
      <alignment horizontal="center"/>
      <protection/>
    </xf>
    <xf numFmtId="0" fontId="3" fillId="3" borderId="0" xfId="0" applyFont="1" applyFill="1" applyAlignment="1">
      <alignment/>
    </xf>
    <xf numFmtId="0" fontId="4" fillId="6" borderId="0" xfId="0" applyFont="1" applyFill="1" applyAlignment="1" applyProtection="1">
      <alignment horizontal="center"/>
      <protection/>
    </xf>
    <xf numFmtId="0" fontId="5" fillId="6" borderId="0" xfId="0" applyFont="1" applyFill="1" applyAlignment="1" applyProtection="1">
      <alignment horizontal="center"/>
      <protection/>
    </xf>
    <xf numFmtId="0" fontId="6" fillId="6" borderId="0" xfId="0" applyFont="1" applyFill="1" applyAlignment="1" applyProtection="1">
      <alignment horizontal="center"/>
      <protection/>
    </xf>
    <xf numFmtId="0" fontId="2" fillId="6" borderId="4" xfId="0" applyFont="1" applyFill="1" applyBorder="1" applyAlignment="1" applyProtection="1">
      <alignment horizontal="center" wrapText="1"/>
      <protection/>
    </xf>
    <xf numFmtId="0" fontId="0" fillId="6" borderId="0" xfId="0" applyFill="1" applyAlignment="1" applyProtection="1">
      <alignment horizontal="center"/>
      <protection/>
    </xf>
    <xf numFmtId="0" fontId="0" fillId="6" borderId="0" xfId="0" applyFill="1" applyAlignment="1" applyProtection="1">
      <alignment horizontal="right"/>
      <protection/>
    </xf>
    <xf numFmtId="0" fontId="0" fillId="6" borderId="5" xfId="0" applyFill="1" applyBorder="1" applyAlignment="1" applyProtection="1">
      <alignment horizontal="right"/>
      <protection/>
    </xf>
    <xf numFmtId="0" fontId="0" fillId="5" borderId="6" xfId="0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1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5.00390625" style="0" hidden="1" customWidth="1"/>
    <col min="3" max="3" width="9.28125" style="0" customWidth="1"/>
    <col min="6" max="6" width="10.57421875" style="0" customWidth="1"/>
    <col min="7" max="7" width="4.140625" style="0" hidden="1" customWidth="1"/>
    <col min="8" max="8" width="9.140625" style="0" hidden="1" customWidth="1"/>
    <col min="9" max="9" width="0.13671875" style="0" customWidth="1"/>
  </cols>
  <sheetData>
    <row r="1" spans="1:43" ht="18">
      <c r="A1" s="5"/>
      <c r="B1" s="6"/>
      <c r="C1" s="20" t="s">
        <v>9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5"/>
      <c r="P1" s="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5">
      <c r="A2" s="5"/>
      <c r="B2" s="6"/>
      <c r="C2" s="21" t="s">
        <v>14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5"/>
      <c r="P2" s="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14.25">
      <c r="A3" s="5"/>
      <c r="B3" s="6">
        <v>1.4272264251847924E+33</v>
      </c>
      <c r="C3" s="22" t="s">
        <v>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5"/>
      <c r="P3" s="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ht="15">
      <c r="A4" s="6"/>
      <c r="B4" s="6"/>
      <c r="C4" s="21" t="s">
        <v>10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5"/>
      <c r="P4" s="5"/>
      <c r="Q4" s="4"/>
      <c r="R4" s="4"/>
      <c r="S4" s="4"/>
      <c r="T4" s="4"/>
      <c r="U4" s="4"/>
      <c r="V4" s="19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36.75" customHeight="1" thickBot="1">
      <c r="A6" s="5"/>
      <c r="B6" s="6"/>
      <c r="C6" s="23" t="s">
        <v>5</v>
      </c>
      <c r="D6" s="23"/>
      <c r="E6" s="23"/>
      <c r="F6" s="23"/>
      <c r="G6" s="5"/>
      <c r="H6" s="5"/>
      <c r="I6" s="5"/>
      <c r="J6" s="5"/>
      <c r="K6" s="5"/>
      <c r="L6" s="5"/>
      <c r="M6" s="5"/>
      <c r="N6" s="5"/>
      <c r="O6" s="5"/>
      <c r="P6" s="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75" customHeight="1" thickBot="1" thickTop="1">
      <c r="A7" s="5"/>
      <c r="B7" s="7" t="s">
        <v>0</v>
      </c>
      <c r="C7" s="27" t="s">
        <v>1</v>
      </c>
      <c r="D7" s="27" t="s">
        <v>2</v>
      </c>
      <c r="E7" s="27" t="s">
        <v>11</v>
      </c>
      <c r="F7" s="27" t="s">
        <v>12</v>
      </c>
      <c r="G7" s="5"/>
      <c r="H7" s="5"/>
      <c r="I7" s="5"/>
      <c r="J7" s="5"/>
      <c r="K7" s="5"/>
      <c r="L7" s="5"/>
      <c r="M7" s="5"/>
      <c r="N7" s="5"/>
      <c r="O7" s="5"/>
      <c r="P7" s="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12.75">
      <c r="A8" s="5"/>
      <c r="B8" s="3">
        <v>-51015.00061755511</v>
      </c>
      <c r="C8" s="24">
        <v>2</v>
      </c>
      <c r="D8" s="24">
        <v>2</v>
      </c>
      <c r="E8" s="24">
        <v>1</v>
      </c>
      <c r="F8" s="2"/>
      <c r="G8" s="5"/>
      <c r="H8" s="5">
        <f>B8*F8</f>
        <v>0</v>
      </c>
      <c r="I8" s="5">
        <f aca="true" t="shared" si="0" ref="I8:I17">D8*H8</f>
        <v>0</v>
      </c>
      <c r="J8" s="5"/>
      <c r="K8" s="5"/>
      <c r="L8" s="5"/>
      <c r="M8" s="5"/>
      <c r="N8" s="5"/>
      <c r="O8" s="5"/>
      <c r="P8" s="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12.75">
      <c r="A9" s="5"/>
      <c r="B9" s="6"/>
      <c r="C9" s="24">
        <v>3</v>
      </c>
      <c r="D9" s="24">
        <v>3</v>
      </c>
      <c r="E9" s="24">
        <v>2</v>
      </c>
      <c r="F9" s="1"/>
      <c r="G9" s="5"/>
      <c r="H9" s="5">
        <f aca="true" t="shared" si="1" ref="H9:H17">H8*F9</f>
        <v>0</v>
      </c>
      <c r="I9" s="5">
        <f t="shared" si="0"/>
        <v>0</v>
      </c>
      <c r="J9" s="5"/>
      <c r="K9" s="5"/>
      <c r="L9" s="5"/>
      <c r="M9" s="5"/>
      <c r="N9" s="5"/>
      <c r="O9" s="5"/>
      <c r="P9" s="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12.75">
      <c r="A10" s="5"/>
      <c r="B10" s="6"/>
      <c r="C10" s="24">
        <v>4</v>
      </c>
      <c r="D10" s="24">
        <v>4</v>
      </c>
      <c r="E10" s="24">
        <v>3</v>
      </c>
      <c r="F10" s="1"/>
      <c r="G10" s="5"/>
      <c r="H10" s="5">
        <f t="shared" si="1"/>
        <v>0</v>
      </c>
      <c r="I10" s="5">
        <f t="shared" si="0"/>
        <v>0</v>
      </c>
      <c r="J10" s="5"/>
      <c r="K10" s="5"/>
      <c r="L10" s="5"/>
      <c r="M10" s="5"/>
      <c r="N10" s="5"/>
      <c r="O10" s="5"/>
      <c r="P10" s="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2.75">
      <c r="A11" s="5"/>
      <c r="B11" s="6"/>
      <c r="C11" s="24">
        <v>5</v>
      </c>
      <c r="D11" s="24">
        <v>5</v>
      </c>
      <c r="E11" s="24">
        <v>4</v>
      </c>
      <c r="F11" s="1"/>
      <c r="G11" s="5"/>
      <c r="H11" s="12">
        <f t="shared" si="1"/>
        <v>0</v>
      </c>
      <c r="I11" s="5">
        <f t="shared" si="0"/>
        <v>0</v>
      </c>
      <c r="J11" s="16" t="s">
        <v>3</v>
      </c>
      <c r="K11" s="16"/>
      <c r="L11" s="16"/>
      <c r="M11" s="16"/>
      <c r="N11" s="17">
        <f>1*B8</f>
        <v>-51015.00061755511</v>
      </c>
      <c r="O11" s="5"/>
      <c r="P11" s="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12.75">
      <c r="A12" s="5"/>
      <c r="B12" s="6"/>
      <c r="C12" s="24">
        <v>6</v>
      </c>
      <c r="D12" s="24">
        <v>6</v>
      </c>
      <c r="E12" s="24">
        <v>5</v>
      </c>
      <c r="F12" s="1"/>
      <c r="G12" s="5"/>
      <c r="H12" s="12">
        <f t="shared" si="1"/>
        <v>0</v>
      </c>
      <c r="I12" s="5">
        <f t="shared" si="0"/>
        <v>0</v>
      </c>
      <c r="J12" s="16"/>
      <c r="K12" s="16"/>
      <c r="L12" s="16"/>
      <c r="M12" s="16"/>
      <c r="N12" s="18"/>
      <c r="O12" s="5"/>
      <c r="P12" s="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2.75">
      <c r="A13" s="5"/>
      <c r="B13" s="6"/>
      <c r="C13" s="24">
        <v>7</v>
      </c>
      <c r="D13" s="24">
        <v>7</v>
      </c>
      <c r="E13" s="24">
        <v>6</v>
      </c>
      <c r="F13" s="1"/>
      <c r="G13" s="5"/>
      <c r="H13" s="12">
        <f t="shared" si="1"/>
        <v>0</v>
      </c>
      <c r="I13" s="5">
        <f t="shared" si="0"/>
        <v>0</v>
      </c>
      <c r="J13" s="5"/>
      <c r="K13" s="5"/>
      <c r="L13" s="5"/>
      <c r="M13" s="5"/>
      <c r="N13" s="5"/>
      <c r="O13" s="5"/>
      <c r="P13" s="5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2.75">
      <c r="A14" s="5"/>
      <c r="B14" s="6"/>
      <c r="C14" s="24">
        <v>8</v>
      </c>
      <c r="D14" s="24">
        <v>8</v>
      </c>
      <c r="E14" s="24">
        <v>7</v>
      </c>
      <c r="F14" s="1"/>
      <c r="G14" s="5"/>
      <c r="H14" s="12">
        <f t="shared" si="1"/>
        <v>0</v>
      </c>
      <c r="I14" s="5">
        <f t="shared" si="0"/>
        <v>0</v>
      </c>
      <c r="J14" s="5"/>
      <c r="K14" s="5" t="s">
        <v>4</v>
      </c>
      <c r="L14" s="5"/>
      <c r="M14" s="8"/>
      <c r="N14" s="9">
        <f>SUM(I8:I18)</f>
        <v>0</v>
      </c>
      <c r="O14" s="5"/>
      <c r="P14" s="5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2.75">
      <c r="A15" s="5"/>
      <c r="B15" s="6"/>
      <c r="C15" s="24">
        <v>9</v>
      </c>
      <c r="D15" s="24">
        <v>9</v>
      </c>
      <c r="E15" s="24">
        <v>8</v>
      </c>
      <c r="F15" s="1"/>
      <c r="G15" s="5"/>
      <c r="H15" s="12">
        <f t="shared" si="1"/>
        <v>0</v>
      </c>
      <c r="I15" s="5">
        <f t="shared" si="0"/>
        <v>0</v>
      </c>
      <c r="J15" s="14" t="s">
        <v>8</v>
      </c>
      <c r="K15" s="14"/>
      <c r="L15" s="14"/>
      <c r="M15" s="14"/>
      <c r="N15" s="9">
        <f>B8*F19</f>
        <v>0</v>
      </c>
      <c r="O15" s="5"/>
      <c r="P15" s="5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2.75">
      <c r="A16" s="5"/>
      <c r="B16" s="6"/>
      <c r="C16" s="24">
        <v>10</v>
      </c>
      <c r="D16" s="24">
        <v>10</v>
      </c>
      <c r="E16" s="24">
        <v>9</v>
      </c>
      <c r="F16" s="1"/>
      <c r="G16" s="5"/>
      <c r="H16" s="12">
        <f t="shared" si="1"/>
        <v>0</v>
      </c>
      <c r="I16" s="5">
        <f t="shared" si="0"/>
        <v>0</v>
      </c>
      <c r="J16" s="5"/>
      <c r="K16" s="5"/>
      <c r="L16" s="5"/>
      <c r="M16" s="5"/>
      <c r="N16" s="5"/>
      <c r="O16" s="5"/>
      <c r="P16" s="5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2.75">
      <c r="A17" s="5"/>
      <c r="B17" s="6"/>
      <c r="C17" s="24">
        <v>11</v>
      </c>
      <c r="D17" s="24">
        <v>11</v>
      </c>
      <c r="E17" s="24">
        <v>10</v>
      </c>
      <c r="F17" s="1"/>
      <c r="G17" s="5"/>
      <c r="H17" s="12">
        <f t="shared" si="1"/>
        <v>0</v>
      </c>
      <c r="I17" s="5">
        <f t="shared" si="0"/>
        <v>0</v>
      </c>
      <c r="J17" s="15" t="s">
        <v>6</v>
      </c>
      <c r="K17" s="15"/>
      <c r="L17" s="15"/>
      <c r="M17" s="15"/>
      <c r="N17" s="15"/>
      <c r="O17" s="5"/>
      <c r="P17" s="5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2.75">
      <c r="A18" s="5"/>
      <c r="B18" s="5"/>
      <c r="C18" s="5"/>
      <c r="D18" s="5"/>
      <c r="E18" s="5"/>
      <c r="F18" s="5"/>
      <c r="G18" s="5"/>
      <c r="H18" s="13">
        <f>SUM(H8:H17)</f>
        <v>0</v>
      </c>
      <c r="I18" s="5"/>
      <c r="J18" s="15"/>
      <c r="K18" s="15"/>
      <c r="L18" s="15"/>
      <c r="M18" s="15"/>
      <c r="N18" s="15"/>
      <c r="O18" s="5"/>
      <c r="P18" s="5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13.5" customHeight="1">
      <c r="A19" s="5"/>
      <c r="B19" s="6"/>
      <c r="C19" s="25" t="s">
        <v>7</v>
      </c>
      <c r="D19" s="25"/>
      <c r="E19" s="26"/>
      <c r="F19" s="11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2.75">
      <c r="A20" s="10"/>
      <c r="B20" s="10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2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</sheetData>
  <sheetProtection password="CC65" sheet="1" objects="1" scenarios="1"/>
  <mergeCells count="10">
    <mergeCell ref="C19:E19"/>
    <mergeCell ref="J15:M15"/>
    <mergeCell ref="C6:F6"/>
    <mergeCell ref="J17:N18"/>
    <mergeCell ref="J11:M12"/>
    <mergeCell ref="N11:N12"/>
    <mergeCell ref="C1:N1"/>
    <mergeCell ref="C2:N2"/>
    <mergeCell ref="C3:N3"/>
    <mergeCell ref="C4:N4"/>
  </mergeCells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 Vet Med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rlarson</cp:lastModifiedBy>
  <dcterms:created xsi:type="dcterms:W3CDTF">2000-10-30T20:34:10Z</dcterms:created>
  <dcterms:modified xsi:type="dcterms:W3CDTF">2006-07-25T14:13:19Z</dcterms:modified>
  <cp:category/>
  <cp:version/>
  <cp:contentType/>
  <cp:contentStatus/>
</cp:coreProperties>
</file>